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05" windowHeight="11880"/>
  </bookViews>
  <sheets>
    <sheet name="Sheet1" sheetId="1" r:id="rId1"/>
  </sheets>
  <definedNames>
    <definedName name="_xlnm.Print_Area" localSheetId="0">Sheet1!$A$1:$J$23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<sst xmlns="http://schemas.openxmlformats.org/spreadsheetml/2006/main" count="41" uniqueCount="38">
  <si>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深圳市汇龙城物业管理有限公司清洁及垃圾清运服务询价表</t>
  </si>
  <si>
    <t>序号</t>
  </si>
  <si>
    <t>项目名称</t>
  </si>
  <si>
    <t>地址</t>
  </si>
  <si>
    <t>清洁人员不少于
（人）</t>
  </si>
  <si>
    <t>清洁人员服务单价
（元/月/人）</t>
  </si>
  <si>
    <t>清洁服务费
（元/月）</t>
  </si>
  <si>
    <t>垃圾桶数
（桶）</t>
  </si>
  <si>
    <t>单价
（元/桶）</t>
  </si>
  <si>
    <t>垃圾清运费
（元/月）</t>
  </si>
  <si>
    <t>备注</t>
  </si>
  <si>
    <t>悦龙华府</t>
  </si>
  <si>
    <t>深圳市龙岗区宝龙街道冬青路与春华路交汇处</t>
  </si>
  <si>
    <t>龙美居</t>
  </si>
  <si>
    <t>深圳市龙岗区夏莲路与宝龙大道交叉口南100米</t>
  </si>
  <si>
    <t>尚景经富园</t>
  </si>
  <si>
    <t>深圳市龙岗区宝龙街道宝龙七路2号</t>
  </si>
  <si>
    <t>荷谷美苑</t>
  </si>
  <si>
    <t>深圳市龙岗区宝龙街道南约社区积谷田路3号</t>
  </si>
  <si>
    <t>呈祥花园一期</t>
  </si>
  <si>
    <t>深圳市龙岗区坂田街道中浩二路28号</t>
  </si>
  <si>
    <t>风清林苑</t>
  </si>
  <si>
    <t>深圳市龙岗区发达路南50米</t>
  </si>
  <si>
    <t>坪达雅园</t>
  </si>
  <si>
    <t>深圳市龙岗区坪地街道福照街1号</t>
  </si>
  <si>
    <t>龙乐轩</t>
  </si>
  <si>
    <t>深圳市龙岗区龙岗街道深惠路1228号</t>
  </si>
  <si>
    <t>大芬租赁房</t>
  </si>
  <si>
    <t>深圳市龙岗区布吉街道大芬油画交易广场</t>
  </si>
  <si>
    <t>/</t>
  </si>
  <si>
    <t>坪地吉祥二路20号物业</t>
  </si>
  <si>
    <t>深圳市龙岗区坪地街道吉祥二路20号</t>
  </si>
  <si>
    <t>坪地同富裕C4、B5栋厂房</t>
  </si>
  <si>
    <t>深圳市龙岗区坪地街道同富裕工业区</t>
  </si>
  <si>
    <t>小计</t>
  </si>
  <si>
    <t>费用合计（年度、含税）</t>
  </si>
  <si>
    <r>
      <t>说明：以上报价有效期至</t>
    </r>
    <r>
      <rPr>
        <b/>
        <sz val="12"/>
        <color theme="1"/>
        <rFont val="等线"/>
        <charset val="134"/>
        <scheme val="minor"/>
      </rPr>
      <t>2025年12月31日止</t>
    </r>
    <r>
      <rPr>
        <sz val="12"/>
        <color theme="1"/>
        <rFont val="等线"/>
        <charset val="134"/>
        <scheme val="minor"/>
      </rPr>
      <t xml:space="preserve">
    1、本报价包括人工工资及社保福利、器械、耗材、易损件及折旧、工装、工具、技术、管理、利润、税金等包干费用。
    2、报价单位可自行现场踏勘后再综合报价。</t>
    </r>
  </si>
  <si>
    <t xml:space="preserve">                                                                                    报价单位： 
                                                                                    联系人：
                                                                                    联系电话：
                                                                                    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</si>
</sst>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176" fontId="4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100" workbookViewId="0">
      <selection activeCell="E3" sqref="E3:E13"/>
    </sheetView>
  </sheetViews>
  <sheetFormatPr defaultColWidth="9" defaultRowHeight="13.5"/>
  <cols>
    <col min="1" max="1" width="6.05" customWidth="1"/>
    <col min="2" max="2" width="23.5" customWidth="1"/>
    <col min="3" max="3" width="44.25" style="1" customWidth="1"/>
    <col min="4" max="4" width="15.875" style="2" customWidth="1"/>
    <col min="5" max="5" width="17.625" customWidth="1"/>
    <col min="6" max="6" width="16.5" customWidth="1"/>
    <col min="7" max="7" width="14.625" style="3" customWidth="1"/>
    <col min="8" max="9" width="14.6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9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7">
        <v>1</v>
      </c>
      <c r="B3" s="7" t="s">
        <v>11</v>
      </c>
      <c r="C3" s="8" t="s">
        <v>12</v>
      </c>
      <c r="D3" s="8">
        <v>24</v>
      </c>
      <c r="E3" s="9"/>
      <c r="F3" s="10">
        <f>ROUND(D3*$E$3,2)</f>
        <v>0</v>
      </c>
      <c r="G3" s="8">
        <v>24</v>
      </c>
      <c r="H3" s="11"/>
      <c r="I3" s="25">
        <f>ROUND(G3*H3,2)</f>
        <v>0</v>
      </c>
      <c r="J3" s="26"/>
    </row>
    <row r="4" ht="35" customHeight="1" spans="1:10">
      <c r="A4" s="7">
        <v>2</v>
      </c>
      <c r="B4" s="7" t="s">
        <v>13</v>
      </c>
      <c r="C4" s="8" t="s">
        <v>14</v>
      </c>
      <c r="D4" s="8">
        <v>3</v>
      </c>
      <c r="E4" s="12"/>
      <c r="F4" s="10">
        <f t="shared" ref="F4:F13" si="0">ROUND(D4*$E$3,2)</f>
        <v>0</v>
      </c>
      <c r="G4" s="8">
        <v>2</v>
      </c>
      <c r="H4" s="13"/>
      <c r="I4" s="25">
        <f t="shared" ref="I4:I13" si="1">ROUND(G4*H4,2)</f>
        <v>0</v>
      </c>
      <c r="J4" s="26"/>
    </row>
    <row r="5" ht="35" customHeight="1" spans="1:10">
      <c r="A5" s="7">
        <v>3</v>
      </c>
      <c r="B5" s="7" t="s">
        <v>15</v>
      </c>
      <c r="C5" s="8" t="s">
        <v>16</v>
      </c>
      <c r="D5" s="8">
        <v>3</v>
      </c>
      <c r="E5" s="12"/>
      <c r="F5" s="10">
        <f t="shared" si="0"/>
        <v>0</v>
      </c>
      <c r="G5" s="8">
        <v>4</v>
      </c>
      <c r="H5" s="13"/>
      <c r="I5" s="25">
        <f t="shared" si="1"/>
        <v>0</v>
      </c>
      <c r="J5" s="26"/>
    </row>
    <row r="6" ht="35" customHeight="1" spans="1:10">
      <c r="A6" s="7">
        <v>4</v>
      </c>
      <c r="B6" s="7" t="s">
        <v>17</v>
      </c>
      <c r="C6" s="8" t="s">
        <v>18</v>
      </c>
      <c r="D6" s="8">
        <v>12</v>
      </c>
      <c r="E6" s="12"/>
      <c r="F6" s="10">
        <f t="shared" si="0"/>
        <v>0</v>
      </c>
      <c r="G6" s="8">
        <v>25</v>
      </c>
      <c r="H6" s="13"/>
      <c r="I6" s="25">
        <f t="shared" si="1"/>
        <v>0</v>
      </c>
      <c r="J6" s="26"/>
    </row>
    <row r="7" ht="35" customHeight="1" spans="1:10">
      <c r="A7" s="7">
        <v>5</v>
      </c>
      <c r="B7" s="7" t="s">
        <v>19</v>
      </c>
      <c r="C7" s="8" t="s">
        <v>20</v>
      </c>
      <c r="D7" s="8">
        <v>21</v>
      </c>
      <c r="E7" s="12"/>
      <c r="F7" s="10">
        <f t="shared" si="0"/>
        <v>0</v>
      </c>
      <c r="G7" s="8">
        <v>31</v>
      </c>
      <c r="H7" s="13"/>
      <c r="I7" s="25">
        <f t="shared" si="1"/>
        <v>0</v>
      </c>
      <c r="J7" s="26"/>
    </row>
    <row r="8" ht="35" customHeight="1" spans="1:10">
      <c r="A8" s="7">
        <v>6</v>
      </c>
      <c r="B8" s="7" t="s">
        <v>21</v>
      </c>
      <c r="C8" s="8" t="s">
        <v>22</v>
      </c>
      <c r="D8" s="8">
        <v>5</v>
      </c>
      <c r="E8" s="12"/>
      <c r="F8" s="10">
        <f t="shared" si="0"/>
        <v>0</v>
      </c>
      <c r="G8" s="8">
        <v>6</v>
      </c>
      <c r="H8" s="13"/>
      <c r="I8" s="25">
        <f t="shared" si="1"/>
        <v>0</v>
      </c>
      <c r="J8" s="26"/>
    </row>
    <row r="9" ht="35" customHeight="1" spans="1:10">
      <c r="A9" s="7">
        <v>7</v>
      </c>
      <c r="B9" s="7" t="s">
        <v>23</v>
      </c>
      <c r="C9" s="8" t="s">
        <v>24</v>
      </c>
      <c r="D9" s="8">
        <v>3</v>
      </c>
      <c r="E9" s="12"/>
      <c r="F9" s="10">
        <f t="shared" si="0"/>
        <v>0</v>
      </c>
      <c r="G9" s="8">
        <v>4</v>
      </c>
      <c r="H9" s="13"/>
      <c r="I9" s="25">
        <f t="shared" si="1"/>
        <v>0</v>
      </c>
      <c r="J9" s="26"/>
    </row>
    <row r="10" ht="35" customHeight="1" spans="1:10">
      <c r="A10" s="7">
        <v>8</v>
      </c>
      <c r="B10" s="7" t="s">
        <v>25</v>
      </c>
      <c r="C10" s="8" t="s">
        <v>26</v>
      </c>
      <c r="D10" s="8">
        <v>4</v>
      </c>
      <c r="E10" s="12"/>
      <c r="F10" s="10">
        <f t="shared" si="0"/>
        <v>0</v>
      </c>
      <c r="G10" s="8">
        <v>5</v>
      </c>
      <c r="H10" s="13"/>
      <c r="I10" s="25">
        <f t="shared" si="1"/>
        <v>0</v>
      </c>
      <c r="J10" s="26"/>
    </row>
    <row r="11" ht="35" customHeight="1" spans="1:10">
      <c r="A11" s="7">
        <v>9</v>
      </c>
      <c r="B11" s="7" t="s">
        <v>27</v>
      </c>
      <c r="C11" s="8" t="s">
        <v>28</v>
      </c>
      <c r="D11" s="8">
        <v>3</v>
      </c>
      <c r="E11" s="12"/>
      <c r="F11" s="10">
        <f t="shared" si="0"/>
        <v>0</v>
      </c>
      <c r="G11" s="8" t="s">
        <v>29</v>
      </c>
      <c r="H11" s="13"/>
      <c r="I11" s="25" t="s">
        <v>29</v>
      </c>
      <c r="J11" s="26"/>
    </row>
    <row r="12" ht="35" customHeight="1" spans="1:10">
      <c r="A12" s="7">
        <v>10</v>
      </c>
      <c r="B12" s="7" t="s">
        <v>30</v>
      </c>
      <c r="C12" s="8" t="s">
        <v>31</v>
      </c>
      <c r="D12" s="8">
        <v>1</v>
      </c>
      <c r="E12" s="12"/>
      <c r="F12" s="10">
        <f t="shared" si="0"/>
        <v>0</v>
      </c>
      <c r="G12" s="8">
        <v>2</v>
      </c>
      <c r="H12" s="13"/>
      <c r="I12" s="25">
        <f t="shared" si="1"/>
        <v>0</v>
      </c>
      <c r="J12" s="26"/>
    </row>
    <row r="13" ht="35" customHeight="1" spans="1:10">
      <c r="A13" s="7">
        <v>11</v>
      </c>
      <c r="B13" s="7" t="s">
        <v>32</v>
      </c>
      <c r="C13" s="8" t="s">
        <v>33</v>
      </c>
      <c r="D13" s="8" t="s">
        <v>29</v>
      </c>
      <c r="E13" s="14"/>
      <c r="F13" s="10" t="s">
        <v>29</v>
      </c>
      <c r="G13" s="8">
        <v>2</v>
      </c>
      <c r="H13" s="15"/>
      <c r="I13" s="25">
        <f t="shared" si="1"/>
        <v>0</v>
      </c>
      <c r="J13" s="26"/>
    </row>
    <row r="14" ht="35" customHeight="1" spans="1:10">
      <c r="A14" s="7" t="s">
        <v>34</v>
      </c>
      <c r="B14" s="7"/>
      <c r="C14" s="7"/>
      <c r="D14" s="8">
        <f>SUM(D3:D13)</f>
        <v>79</v>
      </c>
      <c r="E14" s="10">
        <f>E3</f>
        <v>0</v>
      </c>
      <c r="F14" s="10">
        <f>ROUND(SUM(F3:F13),2)</f>
        <v>0</v>
      </c>
      <c r="G14" s="8">
        <f>SUM(G3:G13)</f>
        <v>105</v>
      </c>
      <c r="H14" s="16">
        <f>H3</f>
        <v>0</v>
      </c>
      <c r="I14" s="16">
        <f>ROUND(SUM(I3:I13),2)</f>
        <v>0</v>
      </c>
      <c r="J14" s="27"/>
    </row>
    <row r="15" ht="41" customHeight="1" spans="1:10">
      <c r="A15" s="17" t="s">
        <v>35</v>
      </c>
      <c r="B15" s="18"/>
      <c r="C15" s="19"/>
      <c r="D15" s="20">
        <f>ROUND((F14+I14)*12,2)</f>
        <v>0</v>
      </c>
      <c r="E15" s="21"/>
      <c r="F15" s="21"/>
      <c r="G15" s="21"/>
      <c r="H15" s="21"/>
      <c r="I15" s="21"/>
      <c r="J15" s="28"/>
    </row>
    <row r="16" ht="33" customHeight="1" spans="1:10">
      <c r="A16" s="22" t="s">
        <v>36</v>
      </c>
      <c r="B16" s="22"/>
      <c r="C16" s="22"/>
      <c r="D16" s="22"/>
      <c r="E16" s="22"/>
      <c r="F16" s="22"/>
      <c r="G16" s="22"/>
      <c r="H16" s="22"/>
      <c r="I16" s="22"/>
      <c r="J16" s="22"/>
    </row>
    <row r="17" ht="27" customHeight="1" spans="1:10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ht="27" customHeight="1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ht="27" customHeight="1" spans="1:10">
      <c r="A20" s="23" t="s">
        <v>37</v>
      </c>
      <c r="B20" s="24"/>
      <c r="C20" s="24"/>
      <c r="D20" s="24"/>
      <c r="E20" s="24"/>
      <c r="F20" s="24"/>
      <c r="G20" s="24"/>
      <c r="H20" s="24"/>
      <c r="I20" s="24"/>
      <c r="J20" s="24"/>
    </row>
    <row r="21" ht="27" customHeight="1" spans="1:1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ht="27" customHeight="1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ht="27" customHeight="1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8">
    <mergeCell ref="A1:J1"/>
    <mergeCell ref="A14:C14"/>
    <mergeCell ref="A15:C15"/>
    <mergeCell ref="D15:J15"/>
    <mergeCell ref="E3:E13"/>
    <mergeCell ref="H3:H13"/>
    <mergeCell ref="A16:J19"/>
    <mergeCell ref="A20:J23"/>
  </mergeCells>
  <pageMargins left="0.306944444444444" right="0.306944444444444" top="0.751388888888889" bottom="0.751388888888889" header="0.298611111111111" footer="0.298611111111111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李玲玥</cp:lastModifiedBy>
  <dcterms:created xsi:type="dcterms:W3CDTF">2023-04-17T01:09:00Z</dcterms:created>
  <dcterms:modified xsi:type="dcterms:W3CDTF">2025-07-29T08:52:43Z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1D86283946804F1391CDB9EDEAADEE75_12</vt:lpwstr>
  </property>
  <property fmtid="{D5CDD505-2E9C-101B-9397-08002B2CF9AE}" pid="3" name="KSOProductBuildVer">
    <vt:lpwstr>2052-12.1.0.22215</vt:lpwstr>
  </property>
</Properties>
</file>